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ialy\Dzial Przetargow\PRZETARGI 2020\44-ZP-2020_Wynajem długoterminowy poj.samoch. (KK)\03_Zapytanie ofertowe, SIWZ\"/>
    </mc:Choice>
  </mc:AlternateContent>
  <xr:revisionPtr revIDLastSave="0" documentId="13_ncr:1_{C34C8127-A956-4ACF-8CEA-579684D06643}" xr6:coauthVersionLast="45" xr6:coauthVersionMax="45" xr10:uidLastSave="{00000000-0000-0000-0000-000000000000}"/>
  <bookViews>
    <workbookView xWindow="-120" yWindow="-120" windowWidth="20730" windowHeight="11160" xr2:uid="{663C4858-C6D1-44FD-83AB-C05528BCE41F}"/>
  </bookViews>
  <sheets>
    <sheet name="Formularz ofertowy-W1" sheetId="3" r:id="rId1"/>
    <sheet name="Formularz ofertowy-W2" sheetId="8" r:id="rId2"/>
    <sheet name="ZAKRES OFERTY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3" l="1"/>
  <c r="I6" i="8"/>
  <c r="J6" i="8" s="1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5" i="8"/>
  <c r="I5" i="3"/>
  <c r="J5" i="3" s="1"/>
  <c r="I6" i="3"/>
  <c r="I8" i="3"/>
  <c r="I9" i="3"/>
  <c r="I10" i="3"/>
  <c r="I11" i="3"/>
  <c r="I12" i="3"/>
  <c r="I13" i="3"/>
  <c r="I14" i="3"/>
  <c r="I15" i="3"/>
  <c r="I16" i="3"/>
  <c r="I17" i="3"/>
  <c r="I18" i="3"/>
  <c r="I22" i="8" l="1"/>
  <c r="I19" i="3"/>
  <c r="J21" i="8"/>
  <c r="F21" i="8"/>
  <c r="J20" i="8"/>
  <c r="F20" i="8"/>
  <c r="J19" i="8"/>
  <c r="K19" i="8" s="1"/>
  <c r="F19" i="8"/>
  <c r="J18" i="8"/>
  <c r="K18" i="8" s="1"/>
  <c r="F18" i="8"/>
  <c r="J17" i="8"/>
  <c r="F17" i="8"/>
  <c r="J16" i="8"/>
  <c r="K16" i="8" s="1"/>
  <c r="F16" i="8"/>
  <c r="J15" i="8"/>
  <c r="K15" i="8" s="1"/>
  <c r="F15" i="8"/>
  <c r="J14" i="8"/>
  <c r="K14" i="8" s="1"/>
  <c r="F14" i="8"/>
  <c r="J13" i="8"/>
  <c r="F13" i="8"/>
  <c r="J12" i="8"/>
  <c r="K12" i="8" s="1"/>
  <c r="F12" i="8"/>
  <c r="J11" i="8"/>
  <c r="K11" i="8" s="1"/>
  <c r="F11" i="8"/>
  <c r="J10" i="8"/>
  <c r="K10" i="8" s="1"/>
  <c r="F10" i="8"/>
  <c r="J9" i="8"/>
  <c r="F9" i="8"/>
  <c r="J8" i="8"/>
  <c r="K8" i="8" s="1"/>
  <c r="F8" i="8"/>
  <c r="J7" i="8"/>
  <c r="K7" i="8" s="1"/>
  <c r="F7" i="8"/>
  <c r="K6" i="8"/>
  <c r="F6" i="8"/>
  <c r="J5" i="8"/>
  <c r="F5" i="8"/>
  <c r="K20" i="8" l="1"/>
  <c r="M6" i="8"/>
  <c r="K9" i="8"/>
  <c r="M9" i="8" s="1"/>
  <c r="M13" i="8"/>
  <c r="K13" i="8"/>
  <c r="K17" i="8"/>
  <c r="M17" i="8" s="1"/>
  <c r="M21" i="8"/>
  <c r="K21" i="8"/>
  <c r="J22" i="8"/>
  <c r="K5" i="8"/>
  <c r="M10" i="8"/>
  <c r="M14" i="8"/>
  <c r="M18" i="8"/>
  <c r="M8" i="8"/>
  <c r="M12" i="8"/>
  <c r="M16" i="8"/>
  <c r="M20" i="8"/>
  <c r="M7" i="8"/>
  <c r="M15" i="8"/>
  <c r="M11" i="8"/>
  <c r="M19" i="8"/>
  <c r="F22" i="8"/>
  <c r="J6" i="3"/>
  <c r="J7" i="3"/>
  <c r="K7" i="3" s="1"/>
  <c r="J8" i="3"/>
  <c r="K8" i="3" s="1"/>
  <c r="J9" i="3"/>
  <c r="K9" i="3" s="1"/>
  <c r="J10" i="3"/>
  <c r="K10" i="3" s="1"/>
  <c r="J11" i="3"/>
  <c r="K11" i="3" s="1"/>
  <c r="J12" i="3"/>
  <c r="K12" i="3" s="1"/>
  <c r="J13" i="3"/>
  <c r="K13" i="3" s="1"/>
  <c r="J14" i="3"/>
  <c r="K14" i="3" s="1"/>
  <c r="J15" i="3"/>
  <c r="K15" i="3" s="1"/>
  <c r="J16" i="3"/>
  <c r="K16" i="3" s="1"/>
  <c r="J17" i="3"/>
  <c r="K17" i="3" s="1"/>
  <c r="J18" i="3"/>
  <c r="K18" i="3" s="1"/>
  <c r="K22" i="8" l="1"/>
  <c r="K6" i="3"/>
  <c r="J19" i="3"/>
  <c r="M5" i="8"/>
  <c r="M22" i="8" s="1"/>
  <c r="F6" i="3"/>
  <c r="M6" i="3" s="1"/>
  <c r="F7" i="3"/>
  <c r="M7" i="3" s="1"/>
  <c r="F8" i="3"/>
  <c r="M8" i="3" s="1"/>
  <c r="F9" i="3"/>
  <c r="M9" i="3" s="1"/>
  <c r="F10" i="3"/>
  <c r="M10" i="3" s="1"/>
  <c r="F11" i="3"/>
  <c r="M11" i="3" s="1"/>
  <c r="F12" i="3"/>
  <c r="M12" i="3" s="1"/>
  <c r="F13" i="3"/>
  <c r="M13" i="3" s="1"/>
  <c r="F14" i="3"/>
  <c r="M14" i="3" s="1"/>
  <c r="F15" i="3"/>
  <c r="M15" i="3" s="1"/>
  <c r="F16" i="3"/>
  <c r="M16" i="3" s="1"/>
  <c r="F17" i="3"/>
  <c r="M17" i="3" s="1"/>
  <c r="F18" i="3"/>
  <c r="M18" i="3" s="1"/>
  <c r="F5" i="3"/>
  <c r="K5" i="3" s="1"/>
  <c r="M5" i="3" s="1"/>
  <c r="K19" i="3" l="1"/>
  <c r="M19" i="3"/>
  <c r="F19" i="3"/>
</calcChain>
</file>

<file path=xl/sharedStrings.xml><?xml version="1.0" encoding="utf-8"?>
<sst xmlns="http://schemas.openxmlformats.org/spreadsheetml/2006/main" count="180" uniqueCount="105">
  <si>
    <t>Lp.</t>
  </si>
  <si>
    <t>Model Samochodu</t>
  </si>
  <si>
    <t>[szt.]</t>
  </si>
  <si>
    <t>[km]</t>
  </si>
  <si>
    <t xml:space="preserve">Ford Kuga </t>
  </si>
  <si>
    <t xml:space="preserve">Ford Mondeo </t>
  </si>
  <si>
    <t>Ford Mondeo Titanium</t>
  </si>
  <si>
    <t>Ford Ranger (Dostawczy)</t>
  </si>
  <si>
    <t>Ford Tourneo Connect</t>
  </si>
  <si>
    <t>Ford Tourneo Custom Titanium X L2 H1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</si>
  <si>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</si>
  <si>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</si>
  <si>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</si>
  <si>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</si>
  <si>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</si>
  <si>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</si>
  <si>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</si>
  <si>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</si>
  <si>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</si>
  <si>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</si>
  <si>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</si>
  <si>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</si>
  <si>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</si>
  <si>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</si>
  <si>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Możliwość umieszczenia znakow firmowych na wynajętym pojeździe</t>
  </si>
  <si>
    <t>Limit kilometrów w okresi 36 m-cy</t>
  </si>
  <si>
    <t xml:space="preserve">Ford Transit Custom - 3 osobowy </t>
  </si>
  <si>
    <t xml:space="preserve">Ford Transit Custom - 6 osobowy </t>
  </si>
  <si>
    <t>Ford Transit Kombi - 6 osobowy</t>
  </si>
  <si>
    <t>Ford Transit Kombi - 9 osobowy</t>
  </si>
  <si>
    <t>Ford Mondeo Kombi</t>
  </si>
  <si>
    <t>Ford Focus Kombi</t>
  </si>
  <si>
    <t>Opłaty radiofoniczne po stronie Wynajmujacego</t>
  </si>
  <si>
    <t>Samochody fabrycznie nowe</t>
  </si>
  <si>
    <t>Przeglądy okresowe po stronie Wynajmującego</t>
  </si>
  <si>
    <t>Badania techniczne po stronie Wynajmującego</t>
  </si>
  <si>
    <t>Naprawy bieżące po stronie Wynajmującego</t>
  </si>
  <si>
    <t>Wymiana opon po stronie Wynajmującego</t>
  </si>
  <si>
    <t>Ubezpieczenie na uszkodzenia mechaniczne i naprawy wywołane niewłaściwą eksploatacją</t>
  </si>
  <si>
    <t>TAK</t>
  </si>
  <si>
    <t>SUMA</t>
  </si>
  <si>
    <t>[zł/miesiąc]</t>
  </si>
  <si>
    <t>Stawka VAT</t>
  </si>
  <si>
    <t>[%]</t>
  </si>
  <si>
    <t>NIE*</t>
  </si>
  <si>
    <t>*</t>
  </si>
  <si>
    <t>Wszystkie samochody wyposażone w dywaniki/maty do bagażnika wykonane z gumy</t>
  </si>
  <si>
    <t>[dni]</t>
  </si>
  <si>
    <t>Możliwy termin rozpoczęcia najmu licząc od daty podpisania umowy</t>
  </si>
  <si>
    <t>Dane teleadresowe Oferenta</t>
  </si>
  <si>
    <t>15.</t>
  </si>
  <si>
    <t>16.</t>
  </si>
  <si>
    <t>17.</t>
  </si>
  <si>
    <t>Przechowywanie opon po stronie Wynajmujacego</t>
  </si>
  <si>
    <t>18.</t>
  </si>
  <si>
    <t>Ford Transit Van z podwójną kabiną L3,H2 - 7 osobowy</t>
  </si>
  <si>
    <t>Wymiana akumulatora po stronie Wynajmującego</t>
  </si>
  <si>
    <t>Możliwość zmniejszenia limitu kilometrów w połowie okresu najmu</t>
  </si>
  <si>
    <t>[-]</t>
  </si>
  <si>
    <t>Limit kilometrów w okresie najmu</t>
  </si>
  <si>
    <t>Zakres oferty</t>
  </si>
  <si>
    <t>Możliowść ubezpieczenia OC i AC samochodu  przez Zamawiającego</t>
  </si>
  <si>
    <r>
      <t xml:space="preserve">Czy są ograniczenia w poruszaniu się poza granicami Polski. 
</t>
    </r>
    <r>
      <rPr>
        <i/>
        <sz val="10"/>
        <color theme="1"/>
        <rFont val="Calibri"/>
        <family val="2"/>
        <charset val="238"/>
      </rPr>
      <t>Jeżeli tak, to w kolumnie "Uwagi" należy napisać których krajów dotyczą?</t>
    </r>
  </si>
  <si>
    <t>Wymiana piór wycieraczek po stronie Wynajmującego</t>
  </si>
  <si>
    <t>19.</t>
  </si>
  <si>
    <t>Przekazanie pojazdów i zwrot najmowanych pojazdów w siedzibie Zamawiającego</t>
  </si>
  <si>
    <t>Monitoringu zużycia paliwa i lokalizacji GPS</t>
  </si>
  <si>
    <t>20.</t>
  </si>
  <si>
    <t>25.</t>
  </si>
  <si>
    <t xml:space="preserve">- w przypadku zaznaczenia "NIE" w zakresie pozycji prosimy w kolumnie "Uwagi" napisać krótkie wyjaśnienie powodu </t>
  </si>
  <si>
    <t>Zakres serwisowania oraz miejsce serwisowania pojazdów i ogumienia</t>
  </si>
  <si>
    <t>1.2.</t>
  </si>
  <si>
    <t>1.1.</t>
  </si>
  <si>
    <t>2.1.</t>
  </si>
  <si>
    <t>2.2.</t>
  </si>
  <si>
    <t>10.1.</t>
  </si>
  <si>
    <t>10.2.</t>
  </si>
  <si>
    <t>Tabela nr 2: ZAKRES OFERTY</t>
  </si>
  <si>
    <t>Czy oferta dopuszcza łączenie przebiegów tzw. "pulowanie" tej samej marki samochodu</t>
  </si>
  <si>
    <t>Czy oferta dopuszcza łączenie tzw. "pulowanie" różnych marek/typów samochodów?</t>
  </si>
  <si>
    <t>Nowy samochód w miejsce trwale uszkodzoengo lub utraconego pojazdu</t>
  </si>
  <si>
    <r>
      <t xml:space="preserve">Schemat płatności - Jedna faktura zbiorcza z terminem płatności 30 dni od daty doręczenia prawidłowow wystawionej faktury.
</t>
    </r>
    <r>
      <rPr>
        <i/>
        <sz val="10"/>
        <color theme="1"/>
        <rFont val="Calibri"/>
        <family val="2"/>
        <charset val="238"/>
      </rPr>
      <t>Jeżeli nie, to jaki?</t>
    </r>
  </si>
  <si>
    <t>Całkowity koszt  umowy netto</t>
  </si>
  <si>
    <t>[zł/36 m-cy]</t>
  </si>
  <si>
    <t>[zł/12 m-cy]</t>
  </si>
  <si>
    <t>Ilość samochodów</t>
  </si>
  <si>
    <t>Ilość 
samochodów</t>
  </si>
  <si>
    <t>21.</t>
  </si>
  <si>
    <t>22.</t>
  </si>
  <si>
    <t>23.</t>
  </si>
  <si>
    <t>24.</t>
  </si>
  <si>
    <r>
      <t xml:space="preserve">Opłaty za przekroczenie limitu kilometrów
</t>
    </r>
    <r>
      <rPr>
        <b/>
        <sz val="10"/>
        <color theme="1"/>
        <rFont val="Calibri"/>
        <family val="2"/>
        <charset val="238"/>
      </rPr>
      <t>Jeżeli tak, to ile ? [zł/km]</t>
    </r>
  </si>
  <si>
    <r>
      <t xml:space="preserve">Czy istnieje możliwość zwrotu za niewykorzystanie kilometry
</t>
    </r>
    <r>
      <rPr>
        <b/>
        <sz val="10"/>
        <color theme="1"/>
        <rFont val="Calibri"/>
        <family val="2"/>
        <charset val="238"/>
      </rPr>
      <t>Jeżeli tak, to ile [zł/km] ?</t>
    </r>
  </si>
  <si>
    <t>Uwagi</t>
  </si>
  <si>
    <t>Inne koszty dodatkowe wraz z podaniem ich wysokości oraz jednostki przeliczenia</t>
  </si>
  <si>
    <t>Całkowity koszt umowy brutto</t>
  </si>
  <si>
    <t>Auto zastępcze w przypadku przedłużajacych się napraw (powyżej 5 dni roboczych)</t>
  </si>
  <si>
    <t>Możliwość zwiększenia limitu kilometrów w połowie okresu najmu</t>
  </si>
  <si>
    <t>26.</t>
  </si>
  <si>
    <t>Jednostkowy czynsz najmu netto (za 1 samochód)</t>
  </si>
  <si>
    <t>Całkowity czynsz najmu netto (za wskazaną ilość samochodów)</t>
  </si>
  <si>
    <t>Jednostkowy koszt serwisowania netto (za 1 samochód)</t>
  </si>
  <si>
    <t>Całkowity koszt serwisowania netto (za wskazaną ilość samochodów)</t>
  </si>
  <si>
    <t>Tabela nr 1.1: FORMULARZ OFERTOWY - WARIANT 1- rev.1</t>
  </si>
  <si>
    <t>Tabela nr 1.2: FORMULARZ OFERTOWY - WARIANT 2- rev.1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</si>
</sst>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2" fillId="0" borderId="4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4" fontId="1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44" fontId="1" fillId="0" borderId="0" xfId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44" fontId="2" fillId="0" borderId="4" xfId="1" applyFont="1" applyFill="1" applyBorder="1" applyAlignment="1">
      <alignment horizontal="center" vertical="center" wrapText="1"/>
    </xf>
    <xf numFmtId="0" fontId="0" fillId="0" borderId="1" xfId="0" applyFill="1" applyBorder="1"/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4" fontId="1" fillId="0" borderId="0" xfId="1" applyFont="1" applyBorder="1" applyAlignment="1">
      <alignment horizontal="center" vertical="center" wrapText="1"/>
    </xf>
    <xf numFmtId="44" fontId="1" fillId="0" borderId="6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1" fillId="2" borderId="1" xfId="1" applyFont="1" applyFill="1" applyBorder="1" applyAlignment="1">
      <alignment horizontal="center" vertical="center" wrapText="1"/>
    </xf>
    <xf numFmtId="44" fontId="1" fillId="3" borderId="1" xfId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44" fontId="1" fillId="4" borderId="1" xfId="1" applyFont="1" applyFill="1" applyBorder="1" applyAlignment="1">
      <alignment horizontal="center" vertical="center" wrapText="1"/>
    </xf>
    <xf numFmtId="44" fontId="1" fillId="4" borderId="2" xfId="1" applyFont="1" applyFill="1" applyBorder="1" applyAlignment="1">
      <alignment horizontal="center" vertical="center" wrapText="1"/>
    </xf>
    <xf numFmtId="44" fontId="1" fillId="4" borderId="8" xfId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8932-819F-45C4-96FF-E50E5BE9924D}">
  <sheetPr>
    <pageSetUpPr fitToPage="1"/>
  </sheetPr>
  <dimension ref="A1:R55"/>
  <sheetViews>
    <sheetView tabSelected="1" view="pageLayout" zoomScale="70" zoomScaleNormal="100" zoomScalePageLayoutView="70" workbookViewId="0">
      <selection activeCell="G18" sqref="G18"/>
    </sheetView>
  </sheetViews>
  <sheetFormatPr defaultColWidth="0" defaultRowHeight="15" x14ac:dyDescent="0.25"/>
  <cols>
    <col min="1" max="1" width="4" customWidth="1"/>
    <col min="2" max="2" width="17.7109375" customWidth="1"/>
    <col min="3" max="3" width="8.28515625" customWidth="1"/>
    <col min="4" max="4" width="8.140625" customWidth="1"/>
    <col min="5" max="5" width="12.7109375" bestFit="1" customWidth="1"/>
    <col min="6" max="6" width="15.140625" bestFit="1" customWidth="1"/>
    <col min="7" max="7" width="70.7109375" customWidth="1"/>
    <col min="8" max="8" width="14.28515625" customWidth="1"/>
    <col min="9" max="10" width="14.7109375" customWidth="1"/>
    <col min="11" max="11" width="14" customWidth="1"/>
    <col min="12" max="12" width="9.28515625" customWidth="1"/>
    <col min="13" max="13" width="15.7109375" customWidth="1"/>
    <col min="14" max="14" width="15.42578125" customWidth="1"/>
    <col min="15" max="33" width="10" customWidth="1"/>
  </cols>
  <sheetData>
    <row r="1" spans="1:18" ht="60.75" customHeight="1" x14ac:dyDescent="0.25">
      <c r="A1" s="48"/>
      <c r="B1" s="48"/>
      <c r="C1" s="48"/>
      <c r="D1" s="48"/>
      <c r="E1" s="48"/>
      <c r="F1" s="46" t="s">
        <v>103</v>
      </c>
      <c r="G1" s="46"/>
      <c r="H1" s="46"/>
      <c r="I1" s="46"/>
      <c r="J1" s="46"/>
      <c r="K1" s="46"/>
      <c r="L1" s="46"/>
      <c r="M1" s="46"/>
      <c r="N1" s="46"/>
      <c r="O1" s="19"/>
      <c r="P1" s="19"/>
      <c r="Q1" s="19"/>
      <c r="R1" s="19"/>
    </row>
    <row r="2" spans="1:18" ht="11.25" customHeight="1" x14ac:dyDescent="0.25">
      <c r="A2" s="45" t="s">
        <v>49</v>
      </c>
      <c r="B2" s="45"/>
      <c r="C2" s="45"/>
      <c r="D2" s="45"/>
      <c r="E2" s="45"/>
      <c r="F2" s="47"/>
      <c r="G2" s="47"/>
      <c r="H2" s="47"/>
      <c r="I2" s="47"/>
      <c r="J2" s="47"/>
      <c r="K2" s="47"/>
      <c r="L2" s="47"/>
      <c r="M2" s="47"/>
      <c r="N2" s="47"/>
      <c r="O2" s="10"/>
      <c r="P2" s="10"/>
      <c r="Q2" s="10"/>
      <c r="R2" s="10"/>
    </row>
    <row r="3" spans="1:18" ht="64.5" customHeight="1" x14ac:dyDescent="0.25">
      <c r="A3" s="63" t="s">
        <v>0</v>
      </c>
      <c r="B3" s="64" t="s">
        <v>1</v>
      </c>
      <c r="C3" s="64" t="s">
        <v>25</v>
      </c>
      <c r="D3" s="65" t="s">
        <v>86</v>
      </c>
      <c r="E3" s="64" t="s">
        <v>99</v>
      </c>
      <c r="F3" s="64" t="s">
        <v>100</v>
      </c>
      <c r="G3" s="64" t="s">
        <v>70</v>
      </c>
      <c r="H3" s="64" t="s">
        <v>101</v>
      </c>
      <c r="I3" s="64" t="s">
        <v>101</v>
      </c>
      <c r="J3" s="64" t="s">
        <v>102</v>
      </c>
      <c r="K3" s="64" t="s">
        <v>82</v>
      </c>
      <c r="L3" s="64" t="s">
        <v>42</v>
      </c>
      <c r="M3" s="64" t="s">
        <v>95</v>
      </c>
      <c r="N3" s="64" t="s">
        <v>48</v>
      </c>
    </row>
    <row r="4" spans="1:18" ht="30" customHeight="1" x14ac:dyDescent="0.25">
      <c r="A4" s="65" t="s">
        <v>58</v>
      </c>
      <c r="B4" s="65" t="s">
        <v>58</v>
      </c>
      <c r="C4" s="65" t="s">
        <v>3</v>
      </c>
      <c r="D4" s="65" t="s">
        <v>2</v>
      </c>
      <c r="E4" s="65" t="s">
        <v>41</v>
      </c>
      <c r="F4" s="65" t="s">
        <v>41</v>
      </c>
      <c r="G4" s="65" t="s">
        <v>58</v>
      </c>
      <c r="H4" s="65" t="s">
        <v>41</v>
      </c>
      <c r="I4" s="65" t="s">
        <v>84</v>
      </c>
      <c r="J4" s="65" t="s">
        <v>84</v>
      </c>
      <c r="K4" s="65" t="s">
        <v>83</v>
      </c>
      <c r="L4" s="65" t="s">
        <v>43</v>
      </c>
      <c r="M4" s="65" t="s">
        <v>83</v>
      </c>
      <c r="N4" s="65" t="s">
        <v>47</v>
      </c>
    </row>
    <row r="5" spans="1:18" ht="113.25" customHeight="1" x14ac:dyDescent="0.25">
      <c r="A5" s="2" t="s">
        <v>10</v>
      </c>
      <c r="B5" s="1" t="s">
        <v>31</v>
      </c>
      <c r="C5" s="3">
        <v>90000</v>
      </c>
      <c r="D5" s="15">
        <v>10</v>
      </c>
      <c r="E5" s="18"/>
      <c r="F5" s="62">
        <f>D5*E5</f>
        <v>0</v>
      </c>
      <c r="G5" s="16"/>
      <c r="H5" s="16"/>
      <c r="I5" s="62">
        <f>H5*12</f>
        <v>0</v>
      </c>
      <c r="J5" s="62">
        <f>D5*I5</f>
        <v>0</v>
      </c>
      <c r="K5" s="62">
        <f>F5*36+J5*3</f>
        <v>0</v>
      </c>
      <c r="L5" s="72"/>
      <c r="M5" s="62">
        <f>K5*L5+K5</f>
        <v>0</v>
      </c>
      <c r="N5" s="11"/>
    </row>
    <row r="6" spans="1:18" ht="113.25" customHeight="1" x14ac:dyDescent="0.25">
      <c r="A6" s="2" t="s">
        <v>11</v>
      </c>
      <c r="B6" s="1" t="s">
        <v>5</v>
      </c>
      <c r="C6" s="3">
        <v>90000</v>
      </c>
      <c r="D6" s="15">
        <v>2</v>
      </c>
      <c r="E6" s="18"/>
      <c r="F6" s="62">
        <f t="shared" ref="F6:F18" si="0">D6*E6</f>
        <v>0</v>
      </c>
      <c r="G6" s="16"/>
      <c r="H6" s="16"/>
      <c r="I6" s="62">
        <f t="shared" ref="I6:I18" si="1">H6*12</f>
        <v>0</v>
      </c>
      <c r="J6" s="62">
        <f t="shared" ref="J6:J18" si="2">D6*I6</f>
        <v>0</v>
      </c>
      <c r="K6" s="62">
        <f t="shared" ref="K6:K18" si="3">F6*36+J6*3</f>
        <v>0</v>
      </c>
      <c r="L6" s="72"/>
      <c r="M6" s="62">
        <f t="shared" ref="M6:M18" si="4">K6*L6+K6</f>
        <v>0</v>
      </c>
      <c r="N6" s="11"/>
    </row>
    <row r="7" spans="1:18" ht="113.25" customHeight="1" x14ac:dyDescent="0.25">
      <c r="A7" s="2" t="s">
        <v>12</v>
      </c>
      <c r="B7" s="1" t="s">
        <v>30</v>
      </c>
      <c r="C7" s="3">
        <v>120000</v>
      </c>
      <c r="D7" s="15">
        <v>6</v>
      </c>
      <c r="E7" s="18"/>
      <c r="F7" s="62">
        <f t="shared" si="0"/>
        <v>0</v>
      </c>
      <c r="G7" s="16"/>
      <c r="H7" s="16"/>
      <c r="I7" s="62">
        <f>H7*12</f>
        <v>0</v>
      </c>
      <c r="J7" s="62">
        <f t="shared" si="2"/>
        <v>0</v>
      </c>
      <c r="K7" s="62">
        <f t="shared" si="3"/>
        <v>0</v>
      </c>
      <c r="L7" s="72"/>
      <c r="M7" s="62">
        <f t="shared" si="4"/>
        <v>0</v>
      </c>
      <c r="N7" s="11"/>
    </row>
    <row r="8" spans="1:18" ht="113.25" customHeight="1" x14ac:dyDescent="0.25">
      <c r="A8" s="2" t="s">
        <v>13</v>
      </c>
      <c r="B8" s="1" t="s">
        <v>28</v>
      </c>
      <c r="C8" s="3">
        <v>120000</v>
      </c>
      <c r="D8" s="15">
        <v>4</v>
      </c>
      <c r="E8" s="18"/>
      <c r="F8" s="62">
        <f t="shared" si="0"/>
        <v>0</v>
      </c>
      <c r="G8" s="16"/>
      <c r="H8" s="16"/>
      <c r="I8" s="62">
        <f t="shared" si="1"/>
        <v>0</v>
      </c>
      <c r="J8" s="62">
        <f t="shared" si="2"/>
        <v>0</v>
      </c>
      <c r="K8" s="62">
        <f t="shared" si="3"/>
        <v>0</v>
      </c>
      <c r="L8" s="72"/>
      <c r="M8" s="62">
        <f t="shared" si="4"/>
        <v>0</v>
      </c>
      <c r="N8" s="11"/>
    </row>
    <row r="9" spans="1:18" ht="113.25" customHeight="1" x14ac:dyDescent="0.25">
      <c r="A9" s="2" t="s">
        <v>14</v>
      </c>
      <c r="B9" s="1" t="s">
        <v>29</v>
      </c>
      <c r="C9" s="3">
        <v>120000</v>
      </c>
      <c r="D9" s="15">
        <v>11</v>
      </c>
      <c r="E9" s="18"/>
      <c r="F9" s="62">
        <f t="shared" si="0"/>
        <v>0</v>
      </c>
      <c r="G9" s="16"/>
      <c r="H9" s="16"/>
      <c r="I9" s="62">
        <f t="shared" si="1"/>
        <v>0</v>
      </c>
      <c r="J9" s="62">
        <f t="shared" si="2"/>
        <v>0</v>
      </c>
      <c r="K9" s="62">
        <f t="shared" si="3"/>
        <v>0</v>
      </c>
      <c r="L9" s="72"/>
      <c r="M9" s="62">
        <f t="shared" si="4"/>
        <v>0</v>
      </c>
      <c r="N9" s="11"/>
    </row>
    <row r="10" spans="1:18" ht="113.25" customHeight="1" x14ac:dyDescent="0.25">
      <c r="A10" s="2" t="s">
        <v>15</v>
      </c>
      <c r="B10" s="1" t="s">
        <v>55</v>
      </c>
      <c r="C10" s="3">
        <v>120000</v>
      </c>
      <c r="D10" s="15">
        <v>10</v>
      </c>
      <c r="E10" s="18"/>
      <c r="F10" s="62">
        <f t="shared" si="0"/>
        <v>0</v>
      </c>
      <c r="G10" s="16"/>
      <c r="H10" s="16"/>
      <c r="I10" s="62">
        <f t="shared" si="1"/>
        <v>0</v>
      </c>
      <c r="J10" s="62">
        <f t="shared" si="2"/>
        <v>0</v>
      </c>
      <c r="K10" s="62">
        <f t="shared" si="3"/>
        <v>0</v>
      </c>
      <c r="L10" s="72"/>
      <c r="M10" s="62">
        <f t="shared" si="4"/>
        <v>0</v>
      </c>
      <c r="N10" s="11"/>
    </row>
    <row r="11" spans="1:18" ht="113.25" customHeight="1" x14ac:dyDescent="0.25">
      <c r="A11" s="2" t="s">
        <v>16</v>
      </c>
      <c r="B11" s="1" t="s">
        <v>27</v>
      </c>
      <c r="C11" s="3">
        <v>90000</v>
      </c>
      <c r="D11" s="15">
        <v>2</v>
      </c>
      <c r="E11" s="18"/>
      <c r="F11" s="62">
        <f t="shared" si="0"/>
        <v>0</v>
      </c>
      <c r="G11" s="16"/>
      <c r="H11" s="16"/>
      <c r="I11" s="62">
        <f t="shared" si="1"/>
        <v>0</v>
      </c>
      <c r="J11" s="62">
        <f t="shared" si="2"/>
        <v>0</v>
      </c>
      <c r="K11" s="62">
        <f t="shared" si="3"/>
        <v>0</v>
      </c>
      <c r="L11" s="72"/>
      <c r="M11" s="62">
        <f t="shared" si="4"/>
        <v>0</v>
      </c>
      <c r="N11" s="11"/>
    </row>
    <row r="12" spans="1:18" ht="113.25" customHeight="1" x14ac:dyDescent="0.25">
      <c r="A12" s="2" t="s">
        <v>17</v>
      </c>
      <c r="B12" s="1" t="s">
        <v>8</v>
      </c>
      <c r="C12" s="3">
        <v>90000</v>
      </c>
      <c r="D12" s="15">
        <v>1</v>
      </c>
      <c r="E12" s="18"/>
      <c r="F12" s="62">
        <f t="shared" si="0"/>
        <v>0</v>
      </c>
      <c r="G12" s="16"/>
      <c r="H12" s="16"/>
      <c r="I12" s="62">
        <f t="shared" si="1"/>
        <v>0</v>
      </c>
      <c r="J12" s="62">
        <f t="shared" si="2"/>
        <v>0</v>
      </c>
      <c r="K12" s="62">
        <f t="shared" si="3"/>
        <v>0</v>
      </c>
      <c r="L12" s="72"/>
      <c r="M12" s="62">
        <f t="shared" si="4"/>
        <v>0</v>
      </c>
      <c r="N12" s="11"/>
    </row>
    <row r="13" spans="1:18" ht="113.25" customHeight="1" x14ac:dyDescent="0.25">
      <c r="A13" s="2" t="s">
        <v>18</v>
      </c>
      <c r="B13" s="1" t="s">
        <v>8</v>
      </c>
      <c r="C13" s="3">
        <v>120000</v>
      </c>
      <c r="D13" s="15">
        <v>1</v>
      </c>
      <c r="E13" s="18"/>
      <c r="F13" s="62">
        <f t="shared" si="0"/>
        <v>0</v>
      </c>
      <c r="G13" s="16"/>
      <c r="H13" s="16"/>
      <c r="I13" s="62">
        <f t="shared" si="1"/>
        <v>0</v>
      </c>
      <c r="J13" s="62">
        <f t="shared" si="2"/>
        <v>0</v>
      </c>
      <c r="K13" s="62">
        <f t="shared" si="3"/>
        <v>0</v>
      </c>
      <c r="L13" s="72"/>
      <c r="M13" s="62">
        <f t="shared" si="4"/>
        <v>0</v>
      </c>
      <c r="N13" s="11"/>
    </row>
    <row r="14" spans="1:18" ht="113.25" customHeight="1" x14ac:dyDescent="0.25">
      <c r="A14" s="2" t="s">
        <v>19</v>
      </c>
      <c r="B14" s="1" t="s">
        <v>7</v>
      </c>
      <c r="C14" s="3">
        <v>90000</v>
      </c>
      <c r="D14" s="15">
        <v>7</v>
      </c>
      <c r="E14" s="18"/>
      <c r="F14" s="62">
        <f t="shared" si="0"/>
        <v>0</v>
      </c>
      <c r="G14" s="16"/>
      <c r="H14" s="16"/>
      <c r="I14" s="62">
        <f t="shared" si="1"/>
        <v>0</v>
      </c>
      <c r="J14" s="62">
        <f t="shared" si="2"/>
        <v>0</v>
      </c>
      <c r="K14" s="62">
        <f t="shared" si="3"/>
        <v>0</v>
      </c>
      <c r="L14" s="72"/>
      <c r="M14" s="62">
        <f t="shared" si="4"/>
        <v>0</v>
      </c>
      <c r="N14" s="11"/>
    </row>
    <row r="15" spans="1:18" ht="113.25" customHeight="1" x14ac:dyDescent="0.25">
      <c r="A15" s="2" t="s">
        <v>20</v>
      </c>
      <c r="B15" s="1" t="s">
        <v>4</v>
      </c>
      <c r="C15" s="3">
        <v>120000</v>
      </c>
      <c r="D15" s="15">
        <v>3</v>
      </c>
      <c r="E15" s="18"/>
      <c r="F15" s="62">
        <f t="shared" si="0"/>
        <v>0</v>
      </c>
      <c r="G15" s="16"/>
      <c r="H15" s="16"/>
      <c r="I15" s="62">
        <f t="shared" si="1"/>
        <v>0</v>
      </c>
      <c r="J15" s="62">
        <f t="shared" si="2"/>
        <v>0</v>
      </c>
      <c r="K15" s="62">
        <f t="shared" si="3"/>
        <v>0</v>
      </c>
      <c r="L15" s="72"/>
      <c r="M15" s="62">
        <f t="shared" si="4"/>
        <v>0</v>
      </c>
      <c r="N15" s="11"/>
    </row>
    <row r="16" spans="1:18" ht="113.25" customHeight="1" x14ac:dyDescent="0.25">
      <c r="A16" s="2" t="s">
        <v>21</v>
      </c>
      <c r="B16" s="1" t="s">
        <v>26</v>
      </c>
      <c r="C16" s="3">
        <v>90000</v>
      </c>
      <c r="D16" s="15">
        <v>2</v>
      </c>
      <c r="E16" s="18"/>
      <c r="F16" s="62">
        <f t="shared" si="0"/>
        <v>0</v>
      </c>
      <c r="G16" s="16"/>
      <c r="H16" s="16"/>
      <c r="I16" s="62">
        <f t="shared" si="1"/>
        <v>0</v>
      </c>
      <c r="J16" s="62">
        <f t="shared" si="2"/>
        <v>0</v>
      </c>
      <c r="K16" s="62">
        <f t="shared" si="3"/>
        <v>0</v>
      </c>
      <c r="L16" s="72"/>
      <c r="M16" s="62">
        <f t="shared" si="4"/>
        <v>0</v>
      </c>
      <c r="N16" s="11"/>
    </row>
    <row r="17" spans="1:14" ht="113.25" customHeight="1" x14ac:dyDescent="0.25">
      <c r="A17" s="2" t="s">
        <v>22</v>
      </c>
      <c r="B17" s="1" t="s">
        <v>6</v>
      </c>
      <c r="C17" s="3">
        <v>120000</v>
      </c>
      <c r="D17" s="15">
        <v>1</v>
      </c>
      <c r="E17" s="18"/>
      <c r="F17" s="62">
        <f t="shared" si="0"/>
        <v>0</v>
      </c>
      <c r="G17" s="16"/>
      <c r="H17" s="16"/>
      <c r="I17" s="62">
        <f t="shared" si="1"/>
        <v>0</v>
      </c>
      <c r="J17" s="62">
        <f t="shared" si="2"/>
        <v>0</v>
      </c>
      <c r="K17" s="62">
        <f t="shared" si="3"/>
        <v>0</v>
      </c>
      <c r="L17" s="72"/>
      <c r="M17" s="62">
        <f t="shared" si="4"/>
        <v>0</v>
      </c>
      <c r="N17" s="11"/>
    </row>
    <row r="18" spans="1:14" ht="113.25" customHeight="1" x14ac:dyDescent="0.25">
      <c r="A18" s="2" t="s">
        <v>23</v>
      </c>
      <c r="B18" s="1" t="s">
        <v>9</v>
      </c>
      <c r="C18" s="3">
        <v>120000</v>
      </c>
      <c r="D18" s="15">
        <v>1</v>
      </c>
      <c r="E18" s="18"/>
      <c r="F18" s="62">
        <f t="shared" si="0"/>
        <v>0</v>
      </c>
      <c r="G18" s="16"/>
      <c r="H18" s="16"/>
      <c r="I18" s="62">
        <f t="shared" si="1"/>
        <v>0</v>
      </c>
      <c r="J18" s="62">
        <f t="shared" si="2"/>
        <v>0</v>
      </c>
      <c r="K18" s="62">
        <f t="shared" si="3"/>
        <v>0</v>
      </c>
      <c r="L18" s="72"/>
      <c r="M18" s="62">
        <f t="shared" si="4"/>
        <v>0</v>
      </c>
      <c r="N18" s="11"/>
    </row>
    <row r="19" spans="1:14" ht="27.75" customHeight="1" x14ac:dyDescent="0.25">
      <c r="A19" s="66" t="s">
        <v>40</v>
      </c>
      <c r="B19" s="67"/>
      <c r="C19" s="67"/>
      <c r="D19" s="67"/>
      <c r="E19" s="68"/>
      <c r="F19" s="69">
        <f>SUM(F5:F18)</f>
        <v>0</v>
      </c>
      <c r="G19" s="69"/>
      <c r="H19" s="71"/>
      <c r="I19" s="69">
        <f>SUM(I5:I18)</f>
        <v>0</v>
      </c>
      <c r="J19" s="69">
        <f>SUM(J5:J18)</f>
        <v>0</v>
      </c>
      <c r="K19" s="70">
        <f>SUM(K5:K18)</f>
        <v>0</v>
      </c>
      <c r="L19" s="71"/>
      <c r="M19" s="69">
        <f>SUM(M5:M18)</f>
        <v>0</v>
      </c>
      <c r="N19" s="71"/>
    </row>
    <row r="20" spans="1:14" x14ac:dyDescent="0.25">
      <c r="A20" s="7"/>
      <c r="B20" s="8"/>
      <c r="C20" s="8"/>
      <c r="D20" s="6"/>
      <c r="E20" s="6"/>
      <c r="F20" s="6"/>
      <c r="G20" s="9"/>
      <c r="H20" s="9"/>
      <c r="K20" s="41"/>
    </row>
    <row r="21" spans="1:14" ht="28.35" customHeight="1" x14ac:dyDescent="0.25">
      <c r="A21" s="26"/>
      <c r="K21" s="40"/>
    </row>
    <row r="22" spans="1:14" ht="28.35" customHeight="1" x14ac:dyDescent="0.25">
      <c r="A22" s="24"/>
    </row>
    <row r="23" spans="1:14" ht="42.6" customHeight="1" x14ac:dyDescent="0.25">
      <c r="A23" s="17"/>
    </row>
    <row r="24" spans="1:14" ht="42.6" customHeight="1" x14ac:dyDescent="0.25">
      <c r="A24" s="17"/>
    </row>
    <row r="25" spans="1:14" ht="42.6" customHeight="1" x14ac:dyDescent="0.25">
      <c r="A25" s="17"/>
    </row>
    <row r="26" spans="1:14" ht="42.6" customHeight="1" x14ac:dyDescent="0.25">
      <c r="A26" s="17"/>
    </row>
    <row r="27" spans="1:14" ht="42.6" customHeight="1" x14ac:dyDescent="0.25">
      <c r="A27" s="17"/>
    </row>
    <row r="28" spans="1:14" ht="42.6" customHeight="1" x14ac:dyDescent="0.25">
      <c r="A28" s="17"/>
    </row>
    <row r="29" spans="1:14" ht="42.6" customHeight="1" x14ac:dyDescent="0.25">
      <c r="A29" s="17"/>
    </row>
    <row r="30" spans="1:14" ht="42.6" customHeight="1" x14ac:dyDescent="0.25">
      <c r="A30" s="17"/>
    </row>
    <row r="31" spans="1:14" ht="42.6" customHeight="1" x14ac:dyDescent="0.25">
      <c r="A31" s="17"/>
    </row>
    <row r="32" spans="1:14" ht="42.6" customHeight="1" x14ac:dyDescent="0.25">
      <c r="A32" s="17"/>
    </row>
    <row r="33" spans="1:1" ht="42.6" customHeight="1" x14ac:dyDescent="0.25">
      <c r="A33" s="17"/>
    </row>
    <row r="34" spans="1:1" ht="42.6" customHeight="1" x14ac:dyDescent="0.25">
      <c r="A34" s="17"/>
    </row>
    <row r="35" spans="1:1" ht="42.6" customHeight="1" x14ac:dyDescent="0.25">
      <c r="A35" s="17"/>
    </row>
    <row r="36" spans="1:1" ht="42.6" customHeight="1" x14ac:dyDescent="0.25">
      <c r="A36" s="17"/>
    </row>
    <row r="37" spans="1:1" ht="42.6" customHeight="1" x14ac:dyDescent="0.25">
      <c r="A37" s="17"/>
    </row>
    <row r="38" spans="1:1" ht="42.6" customHeight="1" x14ac:dyDescent="0.25">
      <c r="A38" s="17"/>
    </row>
    <row r="39" spans="1:1" x14ac:dyDescent="0.25">
      <c r="A39" s="17"/>
    </row>
    <row r="40" spans="1:1" ht="42.6" customHeight="1" x14ac:dyDescent="0.25">
      <c r="A40" s="17"/>
    </row>
    <row r="41" spans="1:1" ht="42.6" customHeight="1" x14ac:dyDescent="0.25">
      <c r="A41" s="17"/>
    </row>
    <row r="42" spans="1:1" ht="42.6" customHeight="1" x14ac:dyDescent="0.25">
      <c r="A42" s="17"/>
    </row>
    <row r="43" spans="1:1" ht="42.6" customHeight="1" x14ac:dyDescent="0.25">
      <c r="A43" s="17"/>
    </row>
    <row r="44" spans="1:1" ht="42.6" customHeight="1" x14ac:dyDescent="0.25">
      <c r="A44" s="17"/>
    </row>
    <row r="45" spans="1:1" ht="42.6" customHeight="1" x14ac:dyDescent="0.25">
      <c r="A45" s="17"/>
    </row>
    <row r="46" spans="1:1" ht="42.6" customHeight="1" x14ac:dyDescent="0.25">
      <c r="A46" s="17"/>
    </row>
    <row r="47" spans="1:1" ht="42.6" customHeight="1" x14ac:dyDescent="0.25">
      <c r="A47" s="17"/>
    </row>
    <row r="48" spans="1:1" ht="15" customHeight="1" x14ac:dyDescent="0.25">
      <c r="A48" s="25"/>
    </row>
    <row r="50" spans="1:2" ht="15" customHeight="1" x14ac:dyDescent="0.25"/>
    <row r="52" spans="1:2" ht="28.35" customHeight="1" x14ac:dyDescent="0.25"/>
    <row r="53" spans="1:2" x14ac:dyDescent="0.25">
      <c r="A53" s="5"/>
      <c r="B53" s="4"/>
    </row>
    <row r="55" spans="1:2" x14ac:dyDescent="0.25">
      <c r="B55" s="4"/>
    </row>
  </sheetData>
  <mergeCells count="4">
    <mergeCell ref="A19:E19"/>
    <mergeCell ref="A2:E2"/>
    <mergeCell ref="F1:N2"/>
    <mergeCell ref="A1:E1"/>
  </mergeCells>
  <phoneticPr fontId="3" type="noConversion"/>
  <pageMargins left="0.25" right="0.25" top="0.75" bottom="0.75" header="0.3" footer="0.3"/>
  <pageSetup paperSize="66" scale="86" orientation="portrait" r:id="rId1"/>
  <headerFooter>
    <oddHeader>&amp;R44-ZP-2020_SIWZ_Zał. 2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0FE44-F91D-4401-9E6E-B0AF2F7BC67C}">
  <sheetPr>
    <pageSetUpPr fitToPage="1"/>
  </sheetPr>
  <dimension ref="A1:R26"/>
  <sheetViews>
    <sheetView view="pageLayout" topLeftCell="B21" zoomScale="70" zoomScaleNormal="100" zoomScalePageLayoutView="70" workbookViewId="0">
      <selection activeCell="N5" sqref="N5"/>
    </sheetView>
  </sheetViews>
  <sheetFormatPr defaultColWidth="0" defaultRowHeight="15" x14ac:dyDescent="0.25"/>
  <cols>
    <col min="1" max="1" width="4" customWidth="1"/>
    <col min="2" max="2" width="19.5703125" customWidth="1"/>
    <col min="3" max="3" width="8.28515625" customWidth="1"/>
    <col min="4" max="4" width="8.140625" customWidth="1"/>
    <col min="5" max="5" width="12.7109375" bestFit="1" customWidth="1"/>
    <col min="6" max="6" width="15.140625" bestFit="1" customWidth="1"/>
    <col min="7" max="7" width="70.7109375" customWidth="1"/>
    <col min="8" max="8" width="16.140625" customWidth="1"/>
    <col min="9" max="10" width="14.7109375" customWidth="1"/>
    <col min="11" max="11" width="14.85546875" customWidth="1"/>
    <col min="12" max="12" width="10" customWidth="1"/>
    <col min="13" max="13" width="15.7109375" customWidth="1"/>
    <col min="14" max="14" width="15.42578125" customWidth="1"/>
    <col min="15" max="33" width="10" customWidth="1"/>
  </cols>
  <sheetData>
    <row r="1" spans="1:18" ht="60.75" customHeight="1" x14ac:dyDescent="0.25">
      <c r="A1" s="48"/>
      <c r="B1" s="48"/>
      <c r="C1" s="48"/>
      <c r="D1" s="48"/>
      <c r="E1" s="48"/>
      <c r="F1" s="46" t="s">
        <v>104</v>
      </c>
      <c r="G1" s="46"/>
      <c r="H1" s="46"/>
      <c r="I1" s="46"/>
      <c r="J1" s="46"/>
      <c r="K1" s="46"/>
      <c r="L1" s="46"/>
      <c r="M1" s="46"/>
      <c r="N1" s="46"/>
      <c r="O1" s="19"/>
      <c r="P1" s="19"/>
      <c r="Q1" s="19"/>
      <c r="R1" s="19"/>
    </row>
    <row r="2" spans="1:18" ht="11.25" customHeight="1" x14ac:dyDescent="0.25">
      <c r="A2" s="45" t="s">
        <v>49</v>
      </c>
      <c r="B2" s="45"/>
      <c r="C2" s="45"/>
      <c r="D2" s="45"/>
      <c r="E2" s="45"/>
      <c r="F2" s="47"/>
      <c r="G2" s="47"/>
      <c r="H2" s="47"/>
      <c r="I2" s="47"/>
      <c r="J2" s="47"/>
      <c r="K2" s="47"/>
      <c r="L2" s="47"/>
      <c r="M2" s="47"/>
      <c r="N2" s="47"/>
      <c r="O2" s="23"/>
      <c r="P2" s="23"/>
      <c r="Q2" s="23"/>
      <c r="R2" s="23"/>
    </row>
    <row r="3" spans="1:18" ht="64.5" customHeight="1" x14ac:dyDescent="0.25">
      <c r="A3" s="63" t="s">
        <v>0</v>
      </c>
      <c r="B3" s="64" t="s">
        <v>1</v>
      </c>
      <c r="C3" s="64" t="s">
        <v>59</v>
      </c>
      <c r="D3" s="65" t="s">
        <v>85</v>
      </c>
      <c r="E3" s="64" t="s">
        <v>99</v>
      </c>
      <c r="F3" s="64" t="s">
        <v>100</v>
      </c>
      <c r="G3" s="64" t="s">
        <v>70</v>
      </c>
      <c r="H3" s="64" t="s">
        <v>101</v>
      </c>
      <c r="I3" s="64" t="s">
        <v>101</v>
      </c>
      <c r="J3" s="64" t="s">
        <v>102</v>
      </c>
      <c r="K3" s="64" t="s">
        <v>82</v>
      </c>
      <c r="L3" s="64" t="s">
        <v>42</v>
      </c>
      <c r="M3" s="64" t="s">
        <v>95</v>
      </c>
      <c r="N3" s="64" t="s">
        <v>48</v>
      </c>
    </row>
    <row r="4" spans="1:18" ht="20.25" customHeight="1" x14ac:dyDescent="0.25">
      <c r="A4" s="65" t="s">
        <v>58</v>
      </c>
      <c r="B4" s="65" t="s">
        <v>58</v>
      </c>
      <c r="C4" s="65" t="s">
        <v>3</v>
      </c>
      <c r="D4" s="65" t="s">
        <v>2</v>
      </c>
      <c r="E4" s="65" t="s">
        <v>41</v>
      </c>
      <c r="F4" s="65" t="s">
        <v>41</v>
      </c>
      <c r="G4" s="65" t="s">
        <v>58</v>
      </c>
      <c r="H4" s="65"/>
      <c r="I4" s="65" t="s">
        <v>84</v>
      </c>
      <c r="J4" s="65" t="s">
        <v>84</v>
      </c>
      <c r="K4" s="65" t="s">
        <v>83</v>
      </c>
      <c r="L4" s="65" t="s">
        <v>43</v>
      </c>
      <c r="M4" s="65" t="s">
        <v>83</v>
      </c>
      <c r="N4" s="65" t="s">
        <v>47</v>
      </c>
    </row>
    <row r="5" spans="1:18" s="35" customFormat="1" ht="56.85" customHeight="1" x14ac:dyDescent="0.25">
      <c r="A5" s="31" t="s">
        <v>72</v>
      </c>
      <c r="B5" s="53" t="s">
        <v>31</v>
      </c>
      <c r="C5" s="38">
        <v>90000</v>
      </c>
      <c r="D5" s="33">
        <v>8</v>
      </c>
      <c r="E5" s="33"/>
      <c r="F5" s="62">
        <f>D5*E5</f>
        <v>0</v>
      </c>
      <c r="G5" s="55"/>
      <c r="H5" s="34"/>
      <c r="I5" s="62">
        <f>H5*12</f>
        <v>0</v>
      </c>
      <c r="J5" s="62">
        <f>D5*I5</f>
        <v>0</v>
      </c>
      <c r="K5" s="62">
        <f>F5*36+J5*3</f>
        <v>0</v>
      </c>
      <c r="L5" s="73"/>
      <c r="M5" s="62">
        <f>K5*L5+K5</f>
        <v>0</v>
      </c>
      <c r="N5" s="34"/>
    </row>
    <row r="6" spans="1:18" s="35" customFormat="1" ht="56.85" customHeight="1" x14ac:dyDescent="0.25">
      <c r="A6" s="13" t="s">
        <v>71</v>
      </c>
      <c r="B6" s="54"/>
      <c r="C6" s="32">
        <v>87500</v>
      </c>
      <c r="D6" s="21">
        <v>2</v>
      </c>
      <c r="E6" s="36"/>
      <c r="F6" s="62">
        <f>D6*E6</f>
        <v>0</v>
      </c>
      <c r="G6" s="56"/>
      <c r="H6" s="44"/>
      <c r="I6" s="62">
        <f t="shared" ref="I6:I21" si="0">H6*12</f>
        <v>0</v>
      </c>
      <c r="J6" s="62">
        <f>D6*I6</f>
        <v>0</v>
      </c>
      <c r="K6" s="62">
        <f t="shared" ref="K6:K21" si="1">F6*36+J6*3</f>
        <v>0</v>
      </c>
      <c r="L6" s="73"/>
      <c r="M6" s="62">
        <f>K6*L6+K6</f>
        <v>0</v>
      </c>
      <c r="N6" s="37"/>
    </row>
    <row r="7" spans="1:18" s="35" customFormat="1" ht="56.85" customHeight="1" x14ac:dyDescent="0.25">
      <c r="A7" s="13" t="s">
        <v>73</v>
      </c>
      <c r="B7" s="49" t="s">
        <v>5</v>
      </c>
      <c r="C7" s="32">
        <v>87500</v>
      </c>
      <c r="D7" s="21">
        <v>1</v>
      </c>
      <c r="E7" s="36"/>
      <c r="F7" s="62">
        <f t="shared" ref="F7:F21" si="2">D7*E7</f>
        <v>0</v>
      </c>
      <c r="G7" s="55"/>
      <c r="H7" s="34"/>
      <c r="I7" s="62">
        <f t="shared" si="0"/>
        <v>0</v>
      </c>
      <c r="J7" s="62">
        <f>D7*I7</f>
        <v>0</v>
      </c>
      <c r="K7" s="62">
        <f t="shared" si="1"/>
        <v>0</v>
      </c>
      <c r="L7" s="73"/>
      <c r="M7" s="62">
        <f>K7*L7+K7</f>
        <v>0</v>
      </c>
      <c r="N7" s="37"/>
    </row>
    <row r="8" spans="1:18" ht="56.85" customHeight="1" x14ac:dyDescent="0.25">
      <c r="A8" s="2" t="s">
        <v>74</v>
      </c>
      <c r="B8" s="50"/>
      <c r="C8" s="3">
        <v>60000</v>
      </c>
      <c r="D8" s="15">
        <v>1</v>
      </c>
      <c r="E8" s="18"/>
      <c r="F8" s="62">
        <f t="shared" si="2"/>
        <v>0</v>
      </c>
      <c r="G8" s="56"/>
      <c r="H8" s="44"/>
      <c r="I8" s="62">
        <f t="shared" si="0"/>
        <v>0</v>
      </c>
      <c r="J8" s="62">
        <f t="shared" ref="J8:J21" si="3">D8*I8</f>
        <v>0</v>
      </c>
      <c r="K8" s="62">
        <f t="shared" si="1"/>
        <v>0</v>
      </c>
      <c r="L8" s="73"/>
      <c r="M8" s="62">
        <f t="shared" ref="M8:M21" si="4">K8*L8+K8</f>
        <v>0</v>
      </c>
      <c r="N8" s="11"/>
    </row>
    <row r="9" spans="1:18" ht="113.25" customHeight="1" x14ac:dyDescent="0.25">
      <c r="A9" s="2" t="s">
        <v>12</v>
      </c>
      <c r="B9" s="1" t="s">
        <v>30</v>
      </c>
      <c r="C9" s="3">
        <v>120000</v>
      </c>
      <c r="D9" s="15">
        <v>6</v>
      </c>
      <c r="E9" s="18"/>
      <c r="F9" s="62">
        <f t="shared" si="2"/>
        <v>0</v>
      </c>
      <c r="G9" s="16"/>
      <c r="H9" s="16"/>
      <c r="I9" s="62">
        <f t="shared" si="0"/>
        <v>0</v>
      </c>
      <c r="J9" s="62">
        <f t="shared" si="3"/>
        <v>0</v>
      </c>
      <c r="K9" s="62">
        <f t="shared" si="1"/>
        <v>0</v>
      </c>
      <c r="L9" s="73"/>
      <c r="M9" s="62">
        <f t="shared" si="4"/>
        <v>0</v>
      </c>
      <c r="N9" s="11"/>
    </row>
    <row r="10" spans="1:18" ht="113.25" customHeight="1" x14ac:dyDescent="0.25">
      <c r="A10" s="2" t="s">
        <v>13</v>
      </c>
      <c r="B10" s="1" t="s">
        <v>28</v>
      </c>
      <c r="C10" s="3">
        <v>120000</v>
      </c>
      <c r="D10" s="15">
        <v>4</v>
      </c>
      <c r="E10" s="18"/>
      <c r="F10" s="62">
        <f t="shared" si="2"/>
        <v>0</v>
      </c>
      <c r="G10" s="16"/>
      <c r="H10" s="16"/>
      <c r="I10" s="62">
        <f t="shared" si="0"/>
        <v>0</v>
      </c>
      <c r="J10" s="62">
        <f t="shared" si="3"/>
        <v>0</v>
      </c>
      <c r="K10" s="62">
        <f t="shared" si="1"/>
        <v>0</v>
      </c>
      <c r="L10" s="73"/>
      <c r="M10" s="62">
        <f t="shared" si="4"/>
        <v>0</v>
      </c>
      <c r="N10" s="11"/>
    </row>
    <row r="11" spans="1:18" ht="113.25" customHeight="1" x14ac:dyDescent="0.25">
      <c r="A11" s="2" t="s">
        <v>14</v>
      </c>
      <c r="B11" s="1" t="s">
        <v>29</v>
      </c>
      <c r="C11" s="3">
        <v>120000</v>
      </c>
      <c r="D11" s="15">
        <v>11</v>
      </c>
      <c r="E11" s="18"/>
      <c r="F11" s="62">
        <f t="shared" si="2"/>
        <v>0</v>
      </c>
      <c r="G11" s="16"/>
      <c r="H11" s="16"/>
      <c r="I11" s="62">
        <f t="shared" si="0"/>
        <v>0</v>
      </c>
      <c r="J11" s="62">
        <f t="shared" si="3"/>
        <v>0</v>
      </c>
      <c r="K11" s="62">
        <f t="shared" si="1"/>
        <v>0</v>
      </c>
      <c r="L11" s="73"/>
      <c r="M11" s="62">
        <f t="shared" si="4"/>
        <v>0</v>
      </c>
      <c r="N11" s="11"/>
    </row>
    <row r="12" spans="1:18" ht="113.25" customHeight="1" x14ac:dyDescent="0.25">
      <c r="A12" s="2" t="s">
        <v>15</v>
      </c>
      <c r="B12" s="1" t="s">
        <v>55</v>
      </c>
      <c r="C12" s="3">
        <v>120000</v>
      </c>
      <c r="D12" s="15">
        <v>10</v>
      </c>
      <c r="E12" s="18"/>
      <c r="F12" s="62">
        <f t="shared" si="2"/>
        <v>0</v>
      </c>
      <c r="G12" s="16"/>
      <c r="H12" s="16"/>
      <c r="I12" s="62">
        <f t="shared" si="0"/>
        <v>0</v>
      </c>
      <c r="J12" s="62">
        <f t="shared" si="3"/>
        <v>0</v>
      </c>
      <c r="K12" s="62">
        <f t="shared" si="1"/>
        <v>0</v>
      </c>
      <c r="L12" s="73"/>
      <c r="M12" s="62">
        <f t="shared" si="4"/>
        <v>0</v>
      </c>
      <c r="N12" s="11"/>
    </row>
    <row r="13" spans="1:18" ht="113.25" customHeight="1" x14ac:dyDescent="0.25">
      <c r="A13" s="2" t="s">
        <v>16</v>
      </c>
      <c r="B13" s="1" t="s">
        <v>27</v>
      </c>
      <c r="C13" s="3">
        <v>90000</v>
      </c>
      <c r="D13" s="15">
        <v>2</v>
      </c>
      <c r="E13" s="18"/>
      <c r="F13" s="62">
        <f t="shared" si="2"/>
        <v>0</v>
      </c>
      <c r="G13" s="16"/>
      <c r="H13" s="16"/>
      <c r="I13" s="62">
        <f t="shared" si="0"/>
        <v>0</v>
      </c>
      <c r="J13" s="62">
        <f t="shared" si="3"/>
        <v>0</v>
      </c>
      <c r="K13" s="62">
        <f t="shared" si="1"/>
        <v>0</v>
      </c>
      <c r="L13" s="73"/>
      <c r="M13" s="62">
        <f t="shared" si="4"/>
        <v>0</v>
      </c>
      <c r="N13" s="11"/>
    </row>
    <row r="14" spans="1:18" ht="113.25" customHeight="1" x14ac:dyDescent="0.25">
      <c r="A14" s="2" t="s">
        <v>17</v>
      </c>
      <c r="B14" s="1" t="s">
        <v>8</v>
      </c>
      <c r="C14" s="3">
        <v>90000</v>
      </c>
      <c r="D14" s="15">
        <v>1</v>
      </c>
      <c r="E14" s="18"/>
      <c r="F14" s="62">
        <f t="shared" si="2"/>
        <v>0</v>
      </c>
      <c r="G14" s="16"/>
      <c r="H14" s="16"/>
      <c r="I14" s="62">
        <f t="shared" si="0"/>
        <v>0</v>
      </c>
      <c r="J14" s="62">
        <f t="shared" si="3"/>
        <v>0</v>
      </c>
      <c r="K14" s="62">
        <f t="shared" si="1"/>
        <v>0</v>
      </c>
      <c r="L14" s="73"/>
      <c r="M14" s="62">
        <f t="shared" si="4"/>
        <v>0</v>
      </c>
      <c r="N14" s="11"/>
    </row>
    <row r="15" spans="1:18" ht="113.25" customHeight="1" x14ac:dyDescent="0.25">
      <c r="A15" s="2" t="s">
        <v>18</v>
      </c>
      <c r="B15" s="1" t="s">
        <v>8</v>
      </c>
      <c r="C15" s="3">
        <v>120000</v>
      </c>
      <c r="D15" s="15">
        <v>1</v>
      </c>
      <c r="E15" s="18"/>
      <c r="F15" s="62">
        <f t="shared" si="2"/>
        <v>0</v>
      </c>
      <c r="G15" s="16"/>
      <c r="H15" s="16"/>
      <c r="I15" s="62">
        <f t="shared" si="0"/>
        <v>0</v>
      </c>
      <c r="J15" s="62">
        <f t="shared" si="3"/>
        <v>0</v>
      </c>
      <c r="K15" s="62">
        <f t="shared" si="1"/>
        <v>0</v>
      </c>
      <c r="L15" s="73"/>
      <c r="M15" s="62">
        <f t="shared" si="4"/>
        <v>0</v>
      </c>
      <c r="N15" s="11"/>
    </row>
    <row r="16" spans="1:18" ht="56.85" customHeight="1" x14ac:dyDescent="0.25">
      <c r="A16" s="2" t="s">
        <v>75</v>
      </c>
      <c r="B16" s="49" t="s">
        <v>7</v>
      </c>
      <c r="C16" s="3">
        <v>90000</v>
      </c>
      <c r="D16" s="15">
        <v>1</v>
      </c>
      <c r="E16" s="18"/>
      <c r="F16" s="62">
        <f t="shared" si="2"/>
        <v>0</v>
      </c>
      <c r="G16" s="51"/>
      <c r="H16" s="16"/>
      <c r="I16" s="62">
        <f t="shared" si="0"/>
        <v>0</v>
      </c>
      <c r="J16" s="62">
        <f t="shared" si="3"/>
        <v>0</v>
      </c>
      <c r="K16" s="62">
        <f t="shared" si="1"/>
        <v>0</v>
      </c>
      <c r="L16" s="73"/>
      <c r="M16" s="62">
        <f t="shared" si="4"/>
        <v>0</v>
      </c>
      <c r="N16" s="11"/>
    </row>
    <row r="17" spans="1:14" ht="56.85" customHeight="1" x14ac:dyDescent="0.25">
      <c r="A17" s="2" t="s">
        <v>76</v>
      </c>
      <c r="B17" s="50"/>
      <c r="C17" s="3">
        <v>77500</v>
      </c>
      <c r="D17" s="15">
        <v>6</v>
      </c>
      <c r="E17" s="18"/>
      <c r="F17" s="62">
        <f t="shared" si="2"/>
        <v>0</v>
      </c>
      <c r="G17" s="52"/>
      <c r="H17" s="43"/>
      <c r="I17" s="62">
        <f t="shared" si="0"/>
        <v>0</v>
      </c>
      <c r="J17" s="62">
        <f t="shared" si="3"/>
        <v>0</v>
      </c>
      <c r="K17" s="62">
        <f t="shared" si="1"/>
        <v>0</v>
      </c>
      <c r="L17" s="73"/>
      <c r="M17" s="62">
        <f t="shared" si="4"/>
        <v>0</v>
      </c>
      <c r="N17" s="11"/>
    </row>
    <row r="18" spans="1:14" ht="113.25" customHeight="1" x14ac:dyDescent="0.25">
      <c r="A18" s="2" t="s">
        <v>20</v>
      </c>
      <c r="B18" s="1" t="s">
        <v>4</v>
      </c>
      <c r="C18" s="3">
        <v>120000</v>
      </c>
      <c r="D18" s="15">
        <v>3</v>
      </c>
      <c r="E18" s="18"/>
      <c r="F18" s="62">
        <f t="shared" si="2"/>
        <v>0</v>
      </c>
      <c r="G18" s="16"/>
      <c r="H18" s="16"/>
      <c r="I18" s="62">
        <f t="shared" si="0"/>
        <v>0</v>
      </c>
      <c r="J18" s="62">
        <f t="shared" si="3"/>
        <v>0</v>
      </c>
      <c r="K18" s="62">
        <f t="shared" si="1"/>
        <v>0</v>
      </c>
      <c r="L18" s="73"/>
      <c r="M18" s="62">
        <f t="shared" si="4"/>
        <v>0</v>
      </c>
      <c r="N18" s="11"/>
    </row>
    <row r="19" spans="1:14" ht="113.25" customHeight="1" x14ac:dyDescent="0.25">
      <c r="A19" s="2" t="s">
        <v>21</v>
      </c>
      <c r="B19" s="1" t="s">
        <v>26</v>
      </c>
      <c r="C19" s="3">
        <v>90000</v>
      </c>
      <c r="D19" s="15">
        <v>2</v>
      </c>
      <c r="E19" s="18"/>
      <c r="F19" s="62">
        <f t="shared" si="2"/>
        <v>0</v>
      </c>
      <c r="G19" s="16"/>
      <c r="H19" s="16"/>
      <c r="I19" s="62">
        <f t="shared" si="0"/>
        <v>0</v>
      </c>
      <c r="J19" s="62">
        <f t="shared" si="3"/>
        <v>0</v>
      </c>
      <c r="K19" s="62">
        <f>F19*36+J19*3</f>
        <v>0</v>
      </c>
      <c r="L19" s="73"/>
      <c r="M19" s="62">
        <f t="shared" si="4"/>
        <v>0</v>
      </c>
      <c r="N19" s="11"/>
    </row>
    <row r="20" spans="1:14" ht="113.25" customHeight="1" x14ac:dyDescent="0.25">
      <c r="A20" s="2" t="s">
        <v>22</v>
      </c>
      <c r="B20" s="1" t="s">
        <v>6</v>
      </c>
      <c r="C20" s="3">
        <v>120000</v>
      </c>
      <c r="D20" s="15">
        <v>1</v>
      </c>
      <c r="E20" s="18"/>
      <c r="F20" s="62">
        <f t="shared" si="2"/>
        <v>0</v>
      </c>
      <c r="G20" s="16"/>
      <c r="H20" s="16"/>
      <c r="I20" s="62">
        <f t="shared" si="0"/>
        <v>0</v>
      </c>
      <c r="J20" s="62">
        <f t="shared" si="3"/>
        <v>0</v>
      </c>
      <c r="K20" s="62">
        <f t="shared" si="1"/>
        <v>0</v>
      </c>
      <c r="L20" s="73"/>
      <c r="M20" s="62">
        <f t="shared" si="4"/>
        <v>0</v>
      </c>
      <c r="N20" s="11"/>
    </row>
    <row r="21" spans="1:14" ht="113.25" customHeight="1" x14ac:dyDescent="0.25">
      <c r="A21" s="2" t="s">
        <v>23</v>
      </c>
      <c r="B21" s="1" t="s">
        <v>9</v>
      </c>
      <c r="C21" s="3">
        <v>120000</v>
      </c>
      <c r="D21" s="15">
        <v>1</v>
      </c>
      <c r="E21" s="18"/>
      <c r="F21" s="62">
        <f t="shared" si="2"/>
        <v>0</v>
      </c>
      <c r="G21" s="16"/>
      <c r="H21" s="16"/>
      <c r="I21" s="62">
        <f t="shared" si="0"/>
        <v>0</v>
      </c>
      <c r="J21" s="62">
        <f t="shared" si="3"/>
        <v>0</v>
      </c>
      <c r="K21" s="62">
        <f t="shared" si="1"/>
        <v>0</v>
      </c>
      <c r="L21" s="73"/>
      <c r="M21" s="62">
        <f t="shared" si="4"/>
        <v>0</v>
      </c>
      <c r="N21" s="11"/>
    </row>
    <row r="22" spans="1:14" ht="27.75" customHeight="1" x14ac:dyDescent="0.25">
      <c r="A22" s="66" t="s">
        <v>40</v>
      </c>
      <c r="B22" s="67"/>
      <c r="C22" s="67"/>
      <c r="D22" s="67"/>
      <c r="E22" s="68"/>
      <c r="F22" s="69">
        <f>SUM(F5:F21)</f>
        <v>0</v>
      </c>
      <c r="G22" s="69"/>
      <c r="H22" s="71"/>
      <c r="I22" s="69">
        <f>SUM(I5:I21)</f>
        <v>0</v>
      </c>
      <c r="J22" s="69">
        <f>SUM(J5:J21)</f>
        <v>0</v>
      </c>
      <c r="K22" s="69">
        <f>SUM(K5:K21)</f>
        <v>0</v>
      </c>
      <c r="L22" s="71"/>
      <c r="M22" s="69">
        <f>SUM(M5:M21)</f>
        <v>0</v>
      </c>
      <c r="N22" s="71"/>
    </row>
    <row r="23" spans="1:14" x14ac:dyDescent="0.25">
      <c r="A23" s="7"/>
      <c r="B23" s="8"/>
      <c r="C23" s="8"/>
      <c r="D23" s="6"/>
      <c r="E23" s="6"/>
      <c r="F23" s="6"/>
      <c r="G23" s="9"/>
      <c r="H23" s="9"/>
    </row>
    <row r="24" spans="1:14" x14ac:dyDescent="0.25">
      <c r="A24" s="5"/>
      <c r="B24" s="4"/>
    </row>
    <row r="26" spans="1:14" x14ac:dyDescent="0.25">
      <c r="B26" s="4"/>
    </row>
  </sheetData>
  <mergeCells count="10">
    <mergeCell ref="A1:E1"/>
    <mergeCell ref="F1:N2"/>
    <mergeCell ref="B16:B17"/>
    <mergeCell ref="G16:G17"/>
    <mergeCell ref="A22:E22"/>
    <mergeCell ref="B5:B6"/>
    <mergeCell ref="G5:G6"/>
    <mergeCell ref="B7:B8"/>
    <mergeCell ref="G7:G8"/>
    <mergeCell ref="A2:E2"/>
  </mergeCells>
  <pageMargins left="0.25" right="0.25" top="0.75" bottom="0.75" header="0.3" footer="0.3"/>
  <pageSetup paperSize="66" scale="85" orientation="portrait" r:id="rId1"/>
  <headerFooter>
    <oddHeader>&amp;R44-ZP-2020_SIWZ_Zał. 2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1EB8-1B46-4232-B523-0352D066B475}">
  <sheetPr>
    <pageSetUpPr fitToPage="1"/>
  </sheetPr>
  <dimension ref="A1:J33"/>
  <sheetViews>
    <sheetView view="pageLayout" topLeftCell="A21" zoomScaleNormal="100" workbookViewId="0">
      <selection activeCell="J3" sqref="J3"/>
    </sheetView>
  </sheetViews>
  <sheetFormatPr defaultColWidth="0.140625" defaultRowHeight="15" x14ac:dyDescent="0.25"/>
  <cols>
    <col min="1" max="1" width="4" customWidth="1"/>
    <col min="2" max="2" width="49.85546875" customWidth="1"/>
    <col min="3" max="3" width="8.28515625" customWidth="1"/>
    <col min="4" max="4" width="8.140625" customWidth="1"/>
    <col min="5" max="5" width="12.7109375" bestFit="1" customWidth="1"/>
    <col min="6" max="6" width="15.140625" bestFit="1" customWidth="1"/>
    <col min="7" max="7" width="80.85546875" customWidth="1"/>
    <col min="8" max="8" width="15" customWidth="1"/>
    <col min="9" max="9" width="6.5703125" customWidth="1"/>
    <col min="10" max="10" width="15.7109375" customWidth="1"/>
    <col min="11" max="11" width="15.42578125" customWidth="1"/>
    <col min="12" max="30" width="10" customWidth="1"/>
  </cols>
  <sheetData>
    <row r="1" spans="1:10" ht="26.25" x14ac:dyDescent="0.25">
      <c r="A1" s="47" t="s">
        <v>77</v>
      </c>
      <c r="B1" s="47"/>
      <c r="C1" s="47"/>
      <c r="D1" s="47"/>
      <c r="E1" s="47"/>
      <c r="F1" s="47"/>
      <c r="G1" s="47"/>
      <c r="H1" s="19"/>
      <c r="I1" s="19"/>
      <c r="J1" s="19"/>
    </row>
    <row r="2" spans="1:10" ht="33" customHeight="1" x14ac:dyDescent="0.25">
      <c r="A2" s="27" t="s">
        <v>0</v>
      </c>
      <c r="B2" s="27" t="s">
        <v>60</v>
      </c>
      <c r="C2" s="27" t="s">
        <v>39</v>
      </c>
      <c r="D2" s="27" t="s">
        <v>44</v>
      </c>
      <c r="E2" s="61" t="s">
        <v>93</v>
      </c>
      <c r="F2" s="61"/>
      <c r="G2" s="61"/>
    </row>
    <row r="3" spans="1:10" ht="42.6" customHeight="1" x14ac:dyDescent="0.25">
      <c r="A3" s="2" t="s">
        <v>10</v>
      </c>
      <c r="B3" s="14" t="s">
        <v>33</v>
      </c>
      <c r="C3" s="20"/>
      <c r="D3" s="20"/>
      <c r="E3" s="58"/>
      <c r="F3" s="59"/>
      <c r="G3" s="60"/>
    </row>
    <row r="4" spans="1:10" ht="42.6" customHeight="1" x14ac:dyDescent="0.25">
      <c r="A4" s="2" t="s">
        <v>11</v>
      </c>
      <c r="B4" s="14" t="s">
        <v>46</v>
      </c>
      <c r="C4" s="13"/>
      <c r="D4" s="13"/>
      <c r="E4" s="58"/>
      <c r="F4" s="59"/>
      <c r="G4" s="60"/>
    </row>
    <row r="5" spans="1:10" ht="42.6" customHeight="1" x14ac:dyDescent="0.25">
      <c r="A5" s="2" t="s">
        <v>12</v>
      </c>
      <c r="B5" s="14" t="s">
        <v>34</v>
      </c>
      <c r="C5" s="13"/>
      <c r="D5" s="20"/>
      <c r="E5" s="58"/>
      <c r="F5" s="59"/>
      <c r="G5" s="60"/>
    </row>
    <row r="6" spans="1:10" ht="42.6" customHeight="1" x14ac:dyDescent="0.25">
      <c r="A6" s="2" t="s">
        <v>13</v>
      </c>
      <c r="B6" s="14" t="s">
        <v>35</v>
      </c>
      <c r="C6" s="13"/>
      <c r="D6" s="20"/>
      <c r="E6" s="58"/>
      <c r="F6" s="59"/>
      <c r="G6" s="60"/>
    </row>
    <row r="7" spans="1:10" ht="42.6" customHeight="1" x14ac:dyDescent="0.25">
      <c r="A7" s="2" t="s">
        <v>14</v>
      </c>
      <c r="B7" s="14" t="s">
        <v>36</v>
      </c>
      <c r="C7" s="13"/>
      <c r="D7" s="20"/>
      <c r="E7" s="58"/>
      <c r="F7" s="59"/>
      <c r="G7" s="60"/>
    </row>
    <row r="8" spans="1:10" ht="42.6" customHeight="1" x14ac:dyDescent="0.25">
      <c r="A8" s="2" t="s">
        <v>15</v>
      </c>
      <c r="B8" s="14" t="s">
        <v>56</v>
      </c>
      <c r="C8" s="13"/>
      <c r="D8" s="20"/>
      <c r="E8" s="58"/>
      <c r="F8" s="59"/>
      <c r="G8" s="60"/>
    </row>
    <row r="9" spans="1:10" ht="42.6" customHeight="1" x14ac:dyDescent="0.25">
      <c r="A9" s="2" t="s">
        <v>16</v>
      </c>
      <c r="B9" s="14" t="s">
        <v>37</v>
      </c>
      <c r="C9" s="13"/>
      <c r="D9" s="20"/>
      <c r="E9" s="58"/>
      <c r="F9" s="59"/>
      <c r="G9" s="60"/>
    </row>
    <row r="10" spans="1:10" ht="42.6" customHeight="1" x14ac:dyDescent="0.25">
      <c r="A10" s="2" t="s">
        <v>17</v>
      </c>
      <c r="B10" s="14" t="s">
        <v>53</v>
      </c>
      <c r="C10" s="13"/>
      <c r="D10" s="20"/>
      <c r="E10" s="58"/>
      <c r="F10" s="59"/>
      <c r="G10" s="60"/>
    </row>
    <row r="11" spans="1:10" ht="42.6" customHeight="1" x14ac:dyDescent="0.25">
      <c r="A11" s="2" t="s">
        <v>18</v>
      </c>
      <c r="B11" s="14" t="s">
        <v>32</v>
      </c>
      <c r="C11" s="13"/>
      <c r="D11" s="20"/>
      <c r="E11" s="58"/>
      <c r="F11" s="59"/>
      <c r="G11" s="60"/>
    </row>
    <row r="12" spans="1:10" ht="42.6" customHeight="1" x14ac:dyDescent="0.25">
      <c r="A12" s="2" t="s">
        <v>19</v>
      </c>
      <c r="B12" s="28" t="s">
        <v>63</v>
      </c>
      <c r="C12" s="20"/>
      <c r="D12" s="20"/>
      <c r="E12" s="58"/>
      <c r="F12" s="59"/>
      <c r="G12" s="60"/>
    </row>
    <row r="13" spans="1:10" ht="42.6" customHeight="1" x14ac:dyDescent="0.25">
      <c r="A13" s="2" t="s">
        <v>20</v>
      </c>
      <c r="B13" s="14" t="s">
        <v>61</v>
      </c>
      <c r="C13" s="13"/>
      <c r="D13" s="20"/>
      <c r="E13" s="58"/>
      <c r="F13" s="59"/>
      <c r="G13" s="60"/>
    </row>
    <row r="14" spans="1:10" ht="42.6" customHeight="1" x14ac:dyDescent="0.25">
      <c r="A14" s="2" t="s">
        <v>21</v>
      </c>
      <c r="B14" s="14" t="s">
        <v>38</v>
      </c>
      <c r="C14" s="13"/>
      <c r="D14" s="13"/>
      <c r="E14" s="58"/>
      <c r="F14" s="59"/>
      <c r="G14" s="60"/>
    </row>
    <row r="15" spans="1:10" ht="42.6" customHeight="1" x14ac:dyDescent="0.25">
      <c r="A15" s="2" t="s">
        <v>22</v>
      </c>
      <c r="B15" s="14" t="s">
        <v>65</v>
      </c>
      <c r="C15" s="13"/>
      <c r="D15" s="20"/>
      <c r="E15" s="58"/>
      <c r="F15" s="59"/>
      <c r="G15" s="60"/>
    </row>
    <row r="16" spans="1:10" ht="42.6" customHeight="1" x14ac:dyDescent="0.25">
      <c r="A16" s="2" t="s">
        <v>23</v>
      </c>
      <c r="B16" s="14" t="s">
        <v>57</v>
      </c>
      <c r="C16" s="13"/>
      <c r="D16" s="20"/>
      <c r="E16" s="58"/>
      <c r="F16" s="59"/>
      <c r="G16" s="60"/>
    </row>
    <row r="17" spans="1:7" ht="42.6" customHeight="1" x14ac:dyDescent="0.25">
      <c r="A17" s="2" t="s">
        <v>50</v>
      </c>
      <c r="B17" s="14" t="s">
        <v>97</v>
      </c>
      <c r="C17" s="13"/>
      <c r="D17" s="20"/>
      <c r="E17" s="58"/>
      <c r="F17" s="59"/>
      <c r="G17" s="60"/>
    </row>
    <row r="18" spans="1:7" ht="42.6" customHeight="1" x14ac:dyDescent="0.25">
      <c r="A18" s="2" t="s">
        <v>51</v>
      </c>
      <c r="B18" s="14" t="s">
        <v>24</v>
      </c>
      <c r="C18" s="13"/>
      <c r="D18" s="20"/>
      <c r="E18" s="58"/>
      <c r="F18" s="59"/>
      <c r="G18" s="60"/>
    </row>
    <row r="19" spans="1:7" ht="38.25" x14ac:dyDescent="0.25">
      <c r="A19" s="2" t="s">
        <v>52</v>
      </c>
      <c r="B19" s="14" t="s">
        <v>62</v>
      </c>
      <c r="C19" s="13"/>
      <c r="D19" s="20"/>
      <c r="E19" s="58"/>
      <c r="F19" s="59"/>
      <c r="G19" s="60"/>
    </row>
    <row r="20" spans="1:7" ht="42.6" customHeight="1" x14ac:dyDescent="0.25">
      <c r="A20" s="2" t="s">
        <v>54</v>
      </c>
      <c r="B20" s="14" t="s">
        <v>78</v>
      </c>
      <c r="C20" s="13"/>
      <c r="D20" s="20"/>
      <c r="E20" s="58"/>
      <c r="F20" s="59"/>
      <c r="G20" s="60"/>
    </row>
    <row r="21" spans="1:7" ht="42.6" customHeight="1" x14ac:dyDescent="0.25">
      <c r="A21" s="2" t="s">
        <v>64</v>
      </c>
      <c r="B21" s="14" t="s">
        <v>79</v>
      </c>
      <c r="C21" s="13"/>
      <c r="D21" s="20"/>
      <c r="E21" s="58"/>
      <c r="F21" s="59"/>
      <c r="G21" s="60"/>
    </row>
    <row r="22" spans="1:7" ht="42.6" customHeight="1" x14ac:dyDescent="0.25">
      <c r="A22" s="2" t="s">
        <v>67</v>
      </c>
      <c r="B22" s="14" t="s">
        <v>96</v>
      </c>
      <c r="C22" s="13"/>
      <c r="D22" s="20"/>
      <c r="E22" s="58"/>
      <c r="F22" s="59"/>
      <c r="G22" s="60"/>
    </row>
    <row r="23" spans="1:7" ht="42.6" customHeight="1" x14ac:dyDescent="0.25">
      <c r="A23" s="2" t="s">
        <v>87</v>
      </c>
      <c r="B23" s="14" t="s">
        <v>80</v>
      </c>
      <c r="C23" s="13"/>
      <c r="D23" s="20"/>
      <c r="E23" s="58"/>
      <c r="F23" s="59"/>
      <c r="G23" s="60"/>
    </row>
    <row r="24" spans="1:7" ht="42.6" customHeight="1" x14ac:dyDescent="0.25">
      <c r="A24" s="2" t="s">
        <v>88</v>
      </c>
      <c r="B24" s="14" t="s">
        <v>66</v>
      </c>
      <c r="C24" s="13"/>
      <c r="D24" s="20"/>
      <c r="E24" s="58"/>
      <c r="F24" s="59"/>
      <c r="G24" s="60"/>
    </row>
    <row r="25" spans="1:7" ht="51" x14ac:dyDescent="0.25">
      <c r="A25" s="2" t="s">
        <v>89</v>
      </c>
      <c r="B25" s="12" t="s">
        <v>81</v>
      </c>
      <c r="C25" s="12"/>
      <c r="D25" s="11"/>
      <c r="E25" s="58"/>
      <c r="F25" s="59"/>
      <c r="G25" s="60"/>
    </row>
    <row r="26" spans="1:7" ht="42.6" customHeight="1" x14ac:dyDescent="0.25">
      <c r="A26" s="2" t="s">
        <v>90</v>
      </c>
      <c r="B26" s="14" t="s">
        <v>92</v>
      </c>
      <c r="C26" s="13"/>
      <c r="D26" s="20"/>
      <c r="E26" s="58"/>
      <c r="F26" s="59"/>
      <c r="G26" s="60"/>
    </row>
    <row r="27" spans="1:7" ht="36.75" customHeight="1" x14ac:dyDescent="0.25">
      <c r="A27" s="2" t="s">
        <v>68</v>
      </c>
      <c r="B27" s="14" t="s">
        <v>91</v>
      </c>
      <c r="C27" s="13"/>
      <c r="D27" s="20"/>
      <c r="E27" s="58"/>
      <c r="F27" s="59"/>
      <c r="G27" s="60"/>
    </row>
    <row r="28" spans="1:7" ht="294.75" customHeight="1" x14ac:dyDescent="0.25">
      <c r="A28" s="42" t="s">
        <v>98</v>
      </c>
      <c r="B28" s="14" t="s">
        <v>94</v>
      </c>
      <c r="C28" s="29"/>
      <c r="D28" s="30"/>
      <c r="E28" s="58"/>
      <c r="F28" s="59"/>
      <c r="G28" s="60"/>
    </row>
    <row r="29" spans="1:7" ht="15" customHeight="1" x14ac:dyDescent="0.25">
      <c r="A29" s="39" t="s">
        <v>45</v>
      </c>
      <c r="B29" s="57" t="s">
        <v>69</v>
      </c>
      <c r="C29" s="57"/>
      <c r="D29" s="57"/>
      <c r="E29" s="57"/>
      <c r="F29" s="57"/>
      <c r="G29" s="57"/>
    </row>
    <row r="30" spans="1:7" x14ac:dyDescent="0.25">
      <c r="A30" s="6"/>
      <c r="B30" s="22"/>
      <c r="C30" s="22"/>
    </row>
    <row r="31" spans="1:7" x14ac:dyDescent="0.25">
      <c r="A31" s="5"/>
      <c r="B31" s="4"/>
    </row>
    <row r="33" spans="2:2" x14ac:dyDescent="0.25">
      <c r="B33" s="4"/>
    </row>
  </sheetData>
  <mergeCells count="29">
    <mergeCell ref="A1:G1"/>
    <mergeCell ref="E25:G25"/>
    <mergeCell ref="E28:G28"/>
    <mergeCell ref="E26:G26"/>
    <mergeCell ref="E27:G27"/>
    <mergeCell ref="E22:G22"/>
    <mergeCell ref="E23:G23"/>
    <mergeCell ref="E24:G24"/>
    <mergeCell ref="E9:G9"/>
    <mergeCell ref="E2:G2"/>
    <mergeCell ref="E3:G3"/>
    <mergeCell ref="E4:G4"/>
    <mergeCell ref="E5:G5"/>
    <mergeCell ref="E6:G6"/>
    <mergeCell ref="E7:G7"/>
    <mergeCell ref="E8:G8"/>
    <mergeCell ref="B29:G29"/>
    <mergeCell ref="E21:G21"/>
    <mergeCell ref="E10:G10"/>
    <mergeCell ref="E11:G11"/>
    <mergeCell ref="E12:G12"/>
    <mergeCell ref="E13:G13"/>
    <mergeCell ref="E14:G14"/>
    <mergeCell ref="E15:G15"/>
    <mergeCell ref="E17:G17"/>
    <mergeCell ref="E18:G18"/>
    <mergeCell ref="E19:G19"/>
    <mergeCell ref="E20:G20"/>
    <mergeCell ref="E16:G16"/>
  </mergeCells>
  <phoneticPr fontId="3" type="noConversion"/>
  <pageMargins left="0.25" right="0.25" top="0.75" bottom="0.75" header="0.3" footer="0.3"/>
  <pageSetup paperSize="8" scale="78" orientation="portrait" r:id="rId1"/>
  <headerFooter>
    <oddHeader>&amp;R44-ZP-2020_SIWZ_Zał. 2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ofertowy-W1</vt:lpstr>
      <vt:lpstr>Formularz ofertowy-W2</vt:lpstr>
      <vt:lpstr>ZAKRES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Kubiszyn</dc:creator>
  <cp:lastModifiedBy>Anna Marszałek</cp:lastModifiedBy>
  <cp:lastPrinted>2020-09-29T17:47:06Z</cp:lastPrinted>
  <dcterms:created xsi:type="dcterms:W3CDTF">2020-09-23T09:22:56Z</dcterms:created>
  <dcterms:modified xsi:type="dcterms:W3CDTF">2020-10-16T08:16:10Z</dcterms:modified>
</cp:coreProperties>
</file>